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1кв 2017" sheetId="9" r:id="rId1"/>
  </sheets>
  <definedNames>
    <definedName name="_xlnm.Print_Area" localSheetId="0">'1кв 2017'!$A$1:$L$32</definedName>
  </definedNames>
  <calcPr calcId="145621"/>
</workbook>
</file>

<file path=xl/calcChain.xml><?xml version="1.0" encoding="utf-8"?>
<calcChain xmlns="http://schemas.openxmlformats.org/spreadsheetml/2006/main">
  <c r="K9" i="9" l="1"/>
  <c r="F9" i="9"/>
  <c r="K22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<sst xmlns="http://schemas.openxmlformats.org/spreadsheetml/2006/main" count="36" uniqueCount="30">
  <si>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</si>
  <si>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</si>
  <si>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</si>
  <si>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</si>
  <si>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</si>
  <si>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</si>
  <si>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</si>
  <si>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</si>
  <si>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</si>
  <si>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</si>
  <si>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</si>
  <si>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</si>
  <si>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</si>
  <si>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</si>
  <si>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</si>
  <si>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</si>
  <si>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</si>
  <si>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</si>
  <si>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</si>
  <si>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</si>
  <si>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</si>
  <si>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</si>
  <si>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</si>
  <si>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</si>
  <si>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</si>
  <si>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</si>
  <si>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Фактические расходы на оплату труда служащих (работников) учреждений,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</si>
  <si>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2017 года</t>
  </si>
  <si>
    <t>Руководитель Финансового управления администрации МО "Город Майкоп"</t>
  </si>
  <si>
    <t>В.Н. Орлов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</si>
</sst>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64" fontId="0" fillId="3" borderId="1" xfId="0" applyNumberFormat="1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left" vertical="center" wrapText="1"/>
    </xf>
    <xf numFmtId="0" fontId="7" fillId="3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3"/>
  <sheetViews>
    <sheetView tabSelected="1" topLeftCell="A2" zoomScaleNormal="100" workbookViewId="0">
      <selection activeCell="B30" sqref="B30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1"/>
      <c r="L1" s="31"/>
    </row>
    <row r="3" spans="1:12" ht="63.75" customHeight="1" x14ac:dyDescent="0.2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5" t="s">
        <v>4</v>
      </c>
      <c r="B6" s="38" t="s">
        <v>5</v>
      </c>
      <c r="C6" s="38"/>
      <c r="D6" s="38"/>
      <c r="E6" s="38"/>
      <c r="F6" s="38"/>
      <c r="G6" s="38" t="s">
        <v>26</v>
      </c>
      <c r="H6" s="38"/>
      <c r="I6" s="38"/>
      <c r="J6" s="38"/>
      <c r="K6" s="38"/>
      <c r="L6" s="40" t="s">
        <v>25</v>
      </c>
    </row>
    <row r="7" spans="1:12" x14ac:dyDescent="0.2">
      <c r="A7" s="36"/>
      <c r="B7" s="39" t="s">
        <v>6</v>
      </c>
      <c r="C7" s="38" t="s">
        <v>7</v>
      </c>
      <c r="D7" s="38"/>
      <c r="E7" s="38"/>
      <c r="F7" s="38"/>
      <c r="G7" s="39" t="s">
        <v>6</v>
      </c>
      <c r="H7" s="38" t="s">
        <v>7</v>
      </c>
      <c r="I7" s="38"/>
      <c r="J7" s="38"/>
      <c r="K7" s="38"/>
      <c r="L7" s="41"/>
    </row>
    <row r="8" spans="1:12" ht="52.5" customHeight="1" x14ac:dyDescent="0.2">
      <c r="A8" s="37"/>
      <c r="B8" s="39"/>
      <c r="C8" s="11" t="s">
        <v>8</v>
      </c>
      <c r="D8" s="11" t="s">
        <v>9</v>
      </c>
      <c r="E8" s="11" t="s">
        <v>10</v>
      </c>
      <c r="F8" s="11" t="s">
        <v>11</v>
      </c>
      <c r="G8" s="39"/>
      <c r="H8" s="11" t="s">
        <v>8</v>
      </c>
      <c r="I8" s="11" t="s">
        <v>9</v>
      </c>
      <c r="J8" s="11" t="s">
        <v>10</v>
      </c>
      <c r="K8" s="11" t="s">
        <v>11</v>
      </c>
      <c r="L8" s="42"/>
    </row>
    <row r="9" spans="1:12" ht="16.5" hidden="1" customHeight="1" x14ac:dyDescent="0.2">
      <c r="A9" s="12" t="s">
        <v>18</v>
      </c>
      <c r="B9" s="13">
        <f t="shared" ref="B9:B15" si="0">SUM(C9:F9)</f>
        <v>163.6</v>
      </c>
      <c r="C9" s="13">
        <v>1</v>
      </c>
      <c r="D9" s="13">
        <v>103.3</v>
      </c>
      <c r="E9" s="13">
        <v>5</v>
      </c>
      <c r="F9" s="13">
        <f>17+37.3</f>
        <v>54.3</v>
      </c>
      <c r="G9" s="26">
        <f>SUM(H9:K9)</f>
        <v>12009123</v>
      </c>
      <c r="H9" s="26">
        <v>210441</v>
      </c>
      <c r="I9" s="26">
        <v>9223803</v>
      </c>
      <c r="J9" s="26">
        <v>226293</v>
      </c>
      <c r="K9" s="26">
        <f>939942+1408644</f>
        <v>2348586</v>
      </c>
      <c r="L9" s="1"/>
    </row>
    <row r="10" spans="1:12" ht="15.75" hidden="1" customHeight="1" x14ac:dyDescent="0.2">
      <c r="A10" s="12" t="s">
        <v>20</v>
      </c>
      <c r="B10" s="13">
        <f t="shared" si="0"/>
        <v>11.5</v>
      </c>
      <c r="C10" s="13"/>
      <c r="D10" s="13">
        <v>11.5</v>
      </c>
      <c r="E10" s="13"/>
      <c r="F10" s="13"/>
      <c r="G10" s="26">
        <f>SUM(H10:K10)</f>
        <v>794295</v>
      </c>
      <c r="H10" s="26"/>
      <c r="I10" s="26">
        <v>794295</v>
      </c>
      <c r="J10" s="26"/>
      <c r="K10" s="26"/>
      <c r="L10" s="1"/>
    </row>
    <row r="11" spans="1:12" ht="14.25" hidden="1" customHeight="1" x14ac:dyDescent="0.2">
      <c r="A11" s="12" t="s">
        <v>21</v>
      </c>
      <c r="B11" s="13">
        <f t="shared" si="0"/>
        <v>28.7</v>
      </c>
      <c r="C11" s="13"/>
      <c r="D11" s="13"/>
      <c r="E11" s="13"/>
      <c r="F11" s="13">
        <v>28.7</v>
      </c>
      <c r="G11" s="26">
        <f>SUM(H11:K11)</f>
        <v>1590771</v>
      </c>
      <c r="H11" s="26"/>
      <c r="I11" s="26"/>
      <c r="J11" s="26"/>
      <c r="K11" s="26">
        <v>1590771</v>
      </c>
      <c r="L11" s="1"/>
    </row>
    <row r="12" spans="1:12" ht="14.25" hidden="1" customHeight="1" x14ac:dyDescent="0.2">
      <c r="A12" s="12" t="s">
        <v>22</v>
      </c>
      <c r="B12" s="13">
        <f>SUM(C12:F12)</f>
        <v>20</v>
      </c>
      <c r="C12" s="13"/>
      <c r="D12" s="13"/>
      <c r="E12" s="13"/>
      <c r="F12" s="13">
        <v>20</v>
      </c>
      <c r="G12" s="26">
        <f>SUM(H12:K12)</f>
        <v>1049905</v>
      </c>
      <c r="H12" s="26"/>
      <c r="I12" s="26"/>
      <c r="J12" s="26"/>
      <c r="K12" s="26">
        <v>1049905</v>
      </c>
      <c r="L12" s="1"/>
    </row>
    <row r="13" spans="1:12" x14ac:dyDescent="0.2">
      <c r="A13" s="29" t="s">
        <v>12</v>
      </c>
      <c r="B13" s="14">
        <f>SUM(C13:F13)</f>
        <v>223.8</v>
      </c>
      <c r="C13" s="18">
        <f t="shared" ref="C13:K13" si="1">SUM(C9:C12)</f>
        <v>1</v>
      </c>
      <c r="D13" s="18">
        <f>SUM(D9:D12)</f>
        <v>114.8</v>
      </c>
      <c r="E13" s="18">
        <f t="shared" si="1"/>
        <v>5</v>
      </c>
      <c r="F13" s="18">
        <f>SUM(F9:F12)</f>
        <v>103</v>
      </c>
      <c r="G13" s="21">
        <f t="shared" si="1"/>
        <v>15444094</v>
      </c>
      <c r="H13" s="17">
        <f t="shared" si="1"/>
        <v>210441</v>
      </c>
      <c r="I13" s="17">
        <f t="shared" si="1"/>
        <v>10018098</v>
      </c>
      <c r="J13" s="17">
        <f t="shared" si="1"/>
        <v>226293</v>
      </c>
      <c r="K13" s="17">
        <f t="shared" si="1"/>
        <v>4989262</v>
      </c>
      <c r="L13" s="1"/>
    </row>
    <row r="14" spans="1:12" x14ac:dyDescent="0.2">
      <c r="A14" s="29" t="s">
        <v>19</v>
      </c>
      <c r="B14" s="20">
        <f t="shared" si="0"/>
        <v>15.2</v>
      </c>
      <c r="C14" s="19">
        <v>3</v>
      </c>
      <c r="D14" s="19">
        <v>11.2</v>
      </c>
      <c r="E14" s="19">
        <v>1</v>
      </c>
      <c r="F14" s="19"/>
      <c r="G14" s="27">
        <f>SUM(H14:K14)</f>
        <v>1757335</v>
      </c>
      <c r="H14" s="28">
        <v>713815</v>
      </c>
      <c r="I14" s="28">
        <v>980050</v>
      </c>
      <c r="J14" s="28">
        <v>63470</v>
      </c>
      <c r="K14" s="28"/>
      <c r="L14" s="1"/>
    </row>
    <row r="15" spans="1:12" x14ac:dyDescent="0.2">
      <c r="A15" s="29" t="s">
        <v>3</v>
      </c>
      <c r="B15" s="20">
        <f t="shared" si="0"/>
        <v>9</v>
      </c>
      <c r="C15" s="19">
        <v>1</v>
      </c>
      <c r="D15" s="19">
        <v>7</v>
      </c>
      <c r="E15" s="19">
        <v>1</v>
      </c>
      <c r="F15" s="19"/>
      <c r="G15" s="27">
        <f>SUM(H15:K15)</f>
        <v>763896</v>
      </c>
      <c r="H15" s="28">
        <v>167715</v>
      </c>
      <c r="I15" s="28">
        <v>582653</v>
      </c>
      <c r="J15" s="28">
        <v>13528</v>
      </c>
      <c r="K15" s="28"/>
      <c r="L15" s="1"/>
    </row>
    <row r="16" spans="1:12" ht="14.25" customHeight="1" x14ac:dyDescent="0.2">
      <c r="A16" s="29" t="s">
        <v>13</v>
      </c>
      <c r="B16" s="14">
        <f t="shared" ref="B16:B24" si="2">SUM(C16:F16)</f>
        <v>28.8</v>
      </c>
      <c r="C16" s="17"/>
      <c r="D16" s="17">
        <v>20.3</v>
      </c>
      <c r="E16" s="17">
        <v>8.5</v>
      </c>
      <c r="F16" s="17"/>
      <c r="G16" s="14">
        <f t="shared" ref="G16:G24" si="3">SUM(H16:K16)</f>
        <v>2148631.08</v>
      </c>
      <c r="H16" s="17"/>
      <c r="I16" s="17">
        <v>1658803.05</v>
      </c>
      <c r="J16" s="17">
        <v>489828.03</v>
      </c>
      <c r="K16" s="17"/>
      <c r="L16" s="1"/>
    </row>
    <row r="17" spans="1:12" ht="14.25" customHeight="1" x14ac:dyDescent="0.2">
      <c r="A17" s="29" t="s">
        <v>14</v>
      </c>
      <c r="B17" s="14">
        <f t="shared" si="2"/>
        <v>141</v>
      </c>
      <c r="C17" s="17"/>
      <c r="D17" s="17">
        <v>3</v>
      </c>
      <c r="E17" s="17"/>
      <c r="F17" s="17">
        <v>138</v>
      </c>
      <c r="G17" s="14">
        <f t="shared" si="3"/>
        <v>5627040.75</v>
      </c>
      <c r="H17" s="17"/>
      <c r="I17" s="18">
        <v>310069.36</v>
      </c>
      <c r="J17" s="18"/>
      <c r="K17" s="17">
        <v>5316971.3899999997</v>
      </c>
      <c r="L17" s="1"/>
    </row>
    <row r="18" spans="1:12" ht="15" customHeight="1" x14ac:dyDescent="0.2">
      <c r="A18" s="30" t="s">
        <v>15</v>
      </c>
      <c r="B18" s="14">
        <f t="shared" si="2"/>
        <v>39.9</v>
      </c>
      <c r="C18" s="17"/>
      <c r="D18" s="17">
        <v>13.6</v>
      </c>
      <c r="E18" s="17">
        <v>2</v>
      </c>
      <c r="F18" s="18">
        <v>24.3</v>
      </c>
      <c r="G18" s="14">
        <f t="shared" si="3"/>
        <v>2819841</v>
      </c>
      <c r="H18" s="17"/>
      <c r="I18" s="18">
        <v>1289486</v>
      </c>
      <c r="J18" s="18">
        <v>115461</v>
      </c>
      <c r="K18" s="17">
        <v>1414894</v>
      </c>
      <c r="L18" s="1"/>
    </row>
    <row r="19" spans="1:12" x14ac:dyDescent="0.2">
      <c r="A19" s="29" t="s">
        <v>0</v>
      </c>
      <c r="B19" s="14">
        <f t="shared" si="2"/>
        <v>23.3</v>
      </c>
      <c r="C19" s="17"/>
      <c r="D19" s="17">
        <v>20.3</v>
      </c>
      <c r="E19" s="17">
        <v>3</v>
      </c>
      <c r="F19" s="17"/>
      <c r="G19" s="14">
        <f t="shared" si="3"/>
        <v>1909281</v>
      </c>
      <c r="H19" s="17"/>
      <c r="I19" s="18">
        <v>1755339</v>
      </c>
      <c r="J19" s="18">
        <v>153942</v>
      </c>
      <c r="K19" s="17"/>
      <c r="L19" s="1"/>
    </row>
    <row r="20" spans="1:12" x14ac:dyDescent="0.2">
      <c r="A20" s="29" t="s">
        <v>16</v>
      </c>
      <c r="B20" s="14">
        <f t="shared" si="2"/>
        <v>43.7</v>
      </c>
      <c r="C20" s="17"/>
      <c r="D20" s="17">
        <v>38.700000000000003</v>
      </c>
      <c r="E20" s="17">
        <v>5</v>
      </c>
      <c r="F20" s="17"/>
      <c r="G20" s="14">
        <f t="shared" si="3"/>
        <v>3413442.8499999996</v>
      </c>
      <c r="H20" s="17"/>
      <c r="I20" s="23">
        <v>3153909.61</v>
      </c>
      <c r="J20" s="23">
        <v>259533.24</v>
      </c>
      <c r="K20" s="17"/>
      <c r="L20" s="1"/>
    </row>
    <row r="21" spans="1:12" x14ac:dyDescent="0.2">
      <c r="A21" s="29" t="s">
        <v>2</v>
      </c>
      <c r="B21" s="14">
        <f t="shared" si="2"/>
        <v>474</v>
      </c>
      <c r="C21" s="17"/>
      <c r="D21" s="17">
        <v>4</v>
      </c>
      <c r="E21" s="17">
        <v>7</v>
      </c>
      <c r="F21" s="17">
        <v>463</v>
      </c>
      <c r="G21" s="14">
        <f t="shared" si="3"/>
        <v>22544989.16</v>
      </c>
      <c r="H21" s="17"/>
      <c r="I21" s="23">
        <v>340793.93</v>
      </c>
      <c r="J21" s="23">
        <v>461038.7</v>
      </c>
      <c r="K21" s="23">
        <v>21743156.530000001</v>
      </c>
      <c r="L21" s="1"/>
    </row>
    <row r="22" spans="1:12" s="22" customFormat="1" x14ac:dyDescent="0.2">
      <c r="A22" s="29" t="s">
        <v>1</v>
      </c>
      <c r="B22" s="21">
        <f t="shared" si="2"/>
        <v>3861.7000000000003</v>
      </c>
      <c r="C22" s="23"/>
      <c r="D22" s="23">
        <v>13.1</v>
      </c>
      <c r="E22" s="23">
        <v>4.8</v>
      </c>
      <c r="F22" s="24">
        <v>3843.8</v>
      </c>
      <c r="G22" s="21">
        <f t="shared" si="3"/>
        <v>180949496.72999999</v>
      </c>
      <c r="H22" s="23"/>
      <c r="I22" s="23">
        <v>1216396.54</v>
      </c>
      <c r="J22" s="23">
        <v>277917.8</v>
      </c>
      <c r="K22" s="23">
        <f>178781382.39+673800</f>
        <v>179455182.38999999</v>
      </c>
      <c r="L22" s="25"/>
    </row>
    <row r="23" spans="1:12" x14ac:dyDescent="0.2">
      <c r="A23" s="29" t="s">
        <v>23</v>
      </c>
      <c r="B23" s="14">
        <f t="shared" si="2"/>
        <v>5</v>
      </c>
      <c r="C23" s="17"/>
      <c r="D23" s="17">
        <v>5</v>
      </c>
      <c r="E23" s="17"/>
      <c r="F23" s="17"/>
      <c r="G23" s="14">
        <f t="shared" si="3"/>
        <v>431032.76</v>
      </c>
      <c r="H23" s="17"/>
      <c r="I23" s="17">
        <v>431032.76</v>
      </c>
      <c r="J23" s="17"/>
      <c r="K23" s="17"/>
      <c r="L23" s="1"/>
    </row>
    <row r="24" spans="1:12" x14ac:dyDescent="0.2">
      <c r="A24" s="29" t="s">
        <v>24</v>
      </c>
      <c r="B24" s="14">
        <f t="shared" si="2"/>
        <v>85.9</v>
      </c>
      <c r="C24" s="17"/>
      <c r="D24" s="17">
        <v>24.6</v>
      </c>
      <c r="E24" s="17">
        <v>2</v>
      </c>
      <c r="F24" s="17">
        <v>59.3</v>
      </c>
      <c r="G24" s="14">
        <f t="shared" si="3"/>
        <v>5859042.25</v>
      </c>
      <c r="H24" s="17"/>
      <c r="I24" s="17">
        <v>2203032.91</v>
      </c>
      <c r="J24" s="23">
        <v>104989.68</v>
      </c>
      <c r="K24" s="17">
        <v>3551019.66</v>
      </c>
      <c r="L24" s="1"/>
    </row>
    <row r="25" spans="1:12" x14ac:dyDescent="0.2">
      <c r="A25" s="10" t="s">
        <v>17</v>
      </c>
      <c r="B25" s="14">
        <f t="shared" ref="B25:K25" si="4">SUM(B13+B16+B17+B18+B19+B20+B21+B22+B23+B24)+B14+B15</f>
        <v>4951.3</v>
      </c>
      <c r="C25" s="14">
        <f t="shared" si="4"/>
        <v>5</v>
      </c>
      <c r="D25" s="14">
        <f>SUM(D13+D16+D17+D18+D19+D20+D21+D22+D23+D24)+D14+D15</f>
        <v>275.59999999999997</v>
      </c>
      <c r="E25" s="14">
        <f t="shared" si="4"/>
        <v>39.299999999999997</v>
      </c>
      <c r="F25" s="14">
        <f t="shared" si="4"/>
        <v>4631.4000000000005</v>
      </c>
      <c r="G25" s="14">
        <f t="shared" si="4"/>
        <v>243668122.57999998</v>
      </c>
      <c r="H25" s="14">
        <f t="shared" si="4"/>
        <v>1091971</v>
      </c>
      <c r="I25" s="14">
        <f t="shared" si="4"/>
        <v>23939664.16</v>
      </c>
      <c r="J25" s="14">
        <f t="shared" si="4"/>
        <v>2166001.4500000002</v>
      </c>
      <c r="K25" s="14">
        <f t="shared" si="4"/>
        <v>216470485.97</v>
      </c>
      <c r="L25" s="1"/>
    </row>
    <row r="26" spans="1:12" ht="22.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28.5" x14ac:dyDescent="0.2">
      <c r="A27" s="15" t="s">
        <v>28</v>
      </c>
      <c r="B27" s="43" t="s">
        <v>29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2" ht="14.25" x14ac:dyDescent="0.2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2" x14ac:dyDescent="0.2">
      <c r="A29" s="5"/>
      <c r="B29" s="3"/>
      <c r="C29" s="3"/>
      <c r="D29" s="3"/>
      <c r="E29" s="32"/>
      <c r="F29" s="32"/>
      <c r="G29" s="32"/>
      <c r="H29" s="3"/>
      <c r="I29" s="3"/>
      <c r="J29" s="3"/>
      <c r="K29" s="3"/>
    </row>
    <row r="30" spans="1:12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 2017</vt:lpstr>
      <vt:lpstr>'1кв 2017'!Область_печати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2017-04-07T07:48:02Z</cp:lastPrinted>
  <dcterms:created xsi:type="dcterms:W3CDTF">2009-01-13T06:01:05Z</dcterms:created>
  <dcterms:modified xsi:type="dcterms:W3CDTF">2017-04-07T07:48:05Z</dcterms:modified>
</cp:coreProperties>
</file>